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fedorov\Desktop\Псков\Проектная документация\Свалка_Проектная документация\Сметы\"/>
    </mc:Choice>
  </mc:AlternateContent>
  <xr:revisionPtr revIDLastSave="0" documentId="13_ncr:1_{5045E28F-CF3E-4769-940E-FA68A5D1A5D7}" xr6:coauthVersionLast="45" xr6:coauthVersionMax="47" xr10:uidLastSave="{00000000-0000-0000-0000-000000000000}"/>
  <bookViews>
    <workbookView xWindow="-110" yWindow="-110" windowWidth="38620" windowHeight="21220" tabRatio="771" xr2:uid="{00000000-000D-0000-FFFF-FFFF00000000}"/>
  </bookViews>
  <sheets>
    <sheet name="Обложка Раритет" sheetId="19" r:id="rId1"/>
    <sheet name="Титул Раритет" sheetId="18" r:id="rId2"/>
    <sheet name="Обложка" sheetId="9" r:id="rId3"/>
    <sheet name="Титул" sheetId="11" r:id="rId4"/>
    <sheet name="Содержание" sheetId="12" r:id="rId5"/>
    <sheet name="ПЗ" sheetId="13" r:id="rId6"/>
    <sheet name=" ССРСС база" sheetId="8" r:id="rId7"/>
    <sheet name="ССР текущий" sheetId="17" r:id="rId8"/>
  </sheets>
  <definedNames>
    <definedName name="Print_Titles" localSheetId="6">' ССРСС база'!#REF!</definedName>
    <definedName name="_xlnm.Print_Titles" localSheetId="6">' ССРСС база'!#REF!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17" l="1"/>
  <c r="H55" i="17" s="1"/>
  <c r="D55" i="17"/>
</calcChain>
</file>

<file path=xl/sharedStrings.xml><?xml version="1.0" encoding="utf-8"?>
<sst xmlns="http://schemas.openxmlformats.org/spreadsheetml/2006/main" count="120" uniqueCount="97">
  <si>
    <t>(наименование организации)</t>
  </si>
  <si>
    <t>(ссылка на документ об утверждении)</t>
  </si>
  <si>
    <t>(наименование стройки)</t>
  </si>
  <si>
    <t>монтажных работ</t>
  </si>
  <si>
    <t xml:space="preserve">Руководитель проектной организации </t>
  </si>
  <si>
    <t>[подпись (инициалы, фамилия)]</t>
  </si>
  <si>
    <t>Главный инженер проекта</t>
  </si>
  <si>
    <t>Начальник</t>
  </si>
  <si>
    <t>Заказчик</t>
  </si>
  <si>
    <t>[должность, подпись (инициалы, фамилия)]</t>
  </si>
  <si>
    <t>Утверждено приказом № 421 от 4 августа 2020 г. Минстроя РФ</t>
  </si>
  <si>
    <t>Приложение № 6</t>
  </si>
  <si>
    <t>Обоснование</t>
  </si>
  <si>
    <t>Наименование глав, объектов капитального строительства, работ и затрат</t>
  </si>
  <si>
    <t>оборудования</t>
  </si>
  <si>
    <t>прочих затрат</t>
  </si>
  <si>
    <t>всего</t>
  </si>
  <si>
    <t>Глава 2. Основные объекты строительства</t>
  </si>
  <si>
    <t>Итого по Главе 2. "Основные объекты строительства"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</si>
  <si>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</si>
  <si>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</si>
  <si>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</si>
  <si>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Главе 8. "Временные здания и сооружения"</t>
  </si>
  <si>
    <t>Итого по Главам 1-8</t>
  </si>
  <si>
    <t>Глава 9. Прочие работы и затраты</t>
  </si>
  <si>
    <t>Итого по Главе 9. "Прочие работы и затраты"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</si>
  <si>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</si>
  <si>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</si>
  <si>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</si>
  <si>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Непредвиденные затраты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</si>
  <si>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</si>
  <si>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</si>
  <si>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</si>
  <si>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Итого "Налоги и обязательные платежи"</t>
  </si>
  <si>
    <t>Итого по сводному расчету</t>
  </si>
  <si>
    <t>Номер расчета</t>
  </si>
  <si>
    <t xml:space="preserve">Наименование  </t>
  </si>
  <si>
    <t>страница</t>
  </si>
  <si>
    <t>Содержание</t>
  </si>
  <si>
    <t>2</t>
  </si>
  <si>
    <t>Пояснительная записка</t>
  </si>
  <si>
    <t>5</t>
  </si>
  <si>
    <t>Разработка проектно-сметной документации на ликвидацию объекта накопленного вреда окружающей среде - Псковской городской свалки в рамках реализации федерального проекта "Чистая страна"</t>
  </si>
  <si>
    <t>Итого по Главе 12.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</si>
  <si>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Непредвиденные затраты для объектов капитального строительства непроизводственного назначения - 2%</t>
  </si>
  <si>
    <t xml:space="preserve">Пояснительная записка
к сметной документации по объекту:
Разработка проектно-сметной документации на ликвидацию объекта накопленного вреда окружающей среде - Псковской городской свалки в рамках реализации федерального проекта "Чистая страна"
</t>
  </si>
  <si>
    <t xml:space="preserve">Сметная документация </t>
  </si>
  <si>
    <t>составлена в соответствии с Методикой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Федерации, утвержденной приказом Министерства строительства и жилищно-коммунального хозяйства Российской Федерации от 4 августа 2020 г. № 421/пр.</t>
  </si>
  <si>
    <t xml:space="preserve">Сметно-нормативная база: </t>
  </si>
  <si>
    <t>ФЕР-2020 (с Изм. 1-7)</t>
  </si>
  <si>
    <t xml:space="preserve">Пересчет в текущие цены: </t>
  </si>
  <si>
    <t xml:space="preserve">Оборудование и материалы, отсутствующие в ССЦ: </t>
  </si>
  <si>
    <t>Стоимость материалов, оборудования, изделий и конструкций, отсутствующих в ФССЦ, учтены на основании конъюнктурного анализа в соответствии с Методикой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Федерации, утвержденной приказом Министерства строительства и жилищно-коммунального хозяйства Российской Федерации от 04.08.2020г. №421/пр.</t>
  </si>
  <si>
    <t>Накладные расходы</t>
  </si>
  <si>
    <t>Определены с  «Методикой по разработке и применению нормативов накладных расходов при определении сметной стоимости строительства, реконструкции, капитального ремонта, сноса объектов капительного », утвержденной приказом Министерства строительства и жилищно-коммунального хозяйства Российской Федерации от 21.12.2020г. №812/пр. в редакции приказа Минстроя РФ от 02.09.2021г. №636/пр.</t>
  </si>
  <si>
    <t>Сметная прибыль</t>
  </si>
  <si>
    <t>Определена согласно «Методике по разработке и применению нормативов сметной прибыли при определении сметной стоимости строительства, реконструкции, капитального ремонта, сноса объектов капитального строительства»  утвержденной приказом Министерства строительства и жилищно-коммунального хозяйства Российской Федерации от 11.12.2020г. №774/пр.</t>
  </si>
  <si>
    <t>Затраты на производство работ в зимнее время - Объекты общественного, социально-культурного и коммунально-бытового назначения  определены в размере 1,0% на основании Приказа  Минстроя РФ от 25.05.2021 № № 325/пр прил.1 п.85</t>
  </si>
  <si>
    <t>Резерв средств на непредвиденные затраты учтен в размере 2%.</t>
  </si>
  <si>
    <t>Налог на добавленную стоимость (размер, основание, утверждающий документ)</t>
  </si>
  <si>
    <t>Определен на основании № 303-ФЗ от 3 августа 2018 г. в размере 20%</t>
  </si>
  <si>
    <t>В том числе:</t>
  </si>
  <si>
    <t>Временные здания и сооружения - Объекты предприятий коммунально-бытового назначения - 1,6%*0,8</t>
  </si>
  <si>
    <t>158-ООС лист 66</t>
  </si>
  <si>
    <t>Расчет платы за размещение отходов</t>
  </si>
  <si>
    <t>158-ООС лист 67</t>
  </si>
  <si>
    <t>рабочая документация</t>
  </si>
  <si>
    <t>Затраты на организацию и проведение экологического мониторинга в период рекультивации</t>
  </si>
  <si>
    <t>3</t>
  </si>
  <si>
    <t>Сводный сметный расчет стоимости строительства в текущем уровне цен  на 2023 г.</t>
  </si>
  <si>
    <t>Пересчет в текущий уровень цен выполнен на основании индексов Минрегиона за 3 квартал 2021 года согласно Письму №31891-ИФ/09 от 02.08.2021 г.  – Козп=23,37  Кмат=6,69 Кмаш=8,64 с применением коэффициента-дефлятора на 2022 года К=1,051 и коэффициента-дефлятора на 2023 года К=1,048</t>
  </si>
  <si>
    <t>Затраты на временные здания и сооружения определены в размере 1,6% на основании Приказа  Минстроя РФ от 19.06.2020 № 332/пр прил.1 п.52</t>
  </si>
  <si>
    <t xml:space="preserve">Сметная стоимость в уровне цен 3 квартала 2021 года с пересчетом на 2023 год с применением коэффициента-дефлятора составила : </t>
  </si>
  <si>
    <t>452 939,30 тыс.руб. с НДС</t>
  </si>
  <si>
    <t>СМР –  452 141,78 тыс.руб.</t>
  </si>
  <si>
    <t>Прочие затраты –  797,52 тыс.руб.</t>
  </si>
  <si>
    <t xml:space="preserve"> </t>
  </si>
  <si>
    <t>"Утвержден" "___"______________________2023г</t>
  </si>
  <si>
    <t>Сводный сметный расчет сметной стоимостью  452 939,30 тыс. руб.</t>
  </si>
  <si>
    <t>СВОДНЫЙ СМЕТНЫЙ РАСЧЕТ СТОИМОСТИ СТРОИТЕЛЬСТВА №</t>
  </si>
  <si>
    <t>Составлен(а) в базисном (текущем) уровне цен  на 2023 год</t>
  </si>
  <si>
    <t>№ п/п</t>
  </si>
  <si>
    <t xml:space="preserve">Сметная стоимость, тыс. руб. </t>
  </si>
  <si>
    <t>Строительных
(ремонтно- строительных, ремонтно- реставра ционных) работ</t>
  </si>
  <si>
    <t>ОС</t>
  </si>
  <si>
    <t>ОС - 1</t>
  </si>
  <si>
    <t>Приказ от 19.06.2020 №332/пр прил. 1 п. 52</t>
  </si>
  <si>
    <t>Приказ от 19.06.2020 №332/пр прил. 1 п. 85</t>
  </si>
  <si>
    <t>Производство работ в зимнее время - Объекты общественного, социально-культурного и куммунально-бытового назначения - 1,0%*1,2</t>
  </si>
  <si>
    <t>Расчет платы за азгрязнение атмосферного воздуха</t>
  </si>
  <si>
    <t>Приказ от 04.08.2020 №421/пр п. 179</t>
  </si>
  <si>
    <t>№303-ФЗ от 03.08.2018</t>
  </si>
  <si>
    <t>НДС-20%</t>
  </si>
  <si>
    <t xml:space="preserve">Итого </t>
  </si>
  <si>
    <t>С Коэф дефлятора на 2022 год К-1,051</t>
  </si>
  <si>
    <t>С Коэф дефлятора на 2023 год К-1,048</t>
  </si>
  <si>
    <t>ИТОГО по сводному расчету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</si>
</sst>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0" borderId="1">
      <alignment horizontal="center"/>
    </xf>
    <xf numFmtId="0" fontId="2" fillId="0" borderId="0">
      <alignment vertical="top"/>
    </xf>
    <xf numFmtId="0" fontId="4" fillId="0" borderId="1">
      <alignment horizontal="center"/>
    </xf>
    <xf numFmtId="0" fontId="4" fillId="0" borderId="0">
      <alignment vertical="top"/>
    </xf>
    <xf numFmtId="0" fontId="2" fillId="0" borderId="0"/>
    <xf numFmtId="0" fontId="4" fillId="0" borderId="0">
      <alignment horizontal="right" vertical="top" wrapText="1"/>
    </xf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1">
      <alignment horizontal="center" wrapText="1"/>
    </xf>
    <xf numFmtId="0" fontId="2" fillId="0" borderId="0">
      <alignment vertical="top"/>
    </xf>
    <xf numFmtId="0" fontId="2" fillId="0" borderId="0"/>
    <xf numFmtId="0" fontId="2" fillId="0" borderId="0"/>
    <xf numFmtId="0" fontId="4" fillId="0" borderId="0"/>
    <xf numFmtId="0" fontId="4" fillId="0" borderId="1">
      <alignment horizontal="center" wrapText="1"/>
    </xf>
    <xf numFmtId="0" fontId="4" fillId="0" borderId="1">
      <alignment horizontal="center"/>
    </xf>
    <xf numFmtId="0" fontId="5" fillId="0" borderId="0"/>
    <xf numFmtId="0" fontId="4" fillId="0" borderId="1">
      <alignment horizontal="center" wrapText="1"/>
    </xf>
    <xf numFmtId="0" fontId="2" fillId="0" borderId="0"/>
    <xf numFmtId="0" fontId="4" fillId="0" borderId="0">
      <alignment horizontal="center"/>
    </xf>
    <xf numFmtId="0" fontId="4" fillId="0" borderId="0">
      <alignment horizontal="left" vertical="top"/>
    </xf>
    <xf numFmtId="0" fontId="5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49" fontId="6" fillId="0" borderId="1" xfId="27" applyNumberFormat="1" applyFont="1" applyBorder="1" applyAlignment="1">
      <alignment horizontal="center" vertical="center" wrapText="1"/>
    </xf>
    <xf numFmtId="0" fontId="6" fillId="0" borderId="1" xfId="27" applyFont="1" applyBorder="1" applyAlignment="1">
      <alignment horizontal="center" vertical="center" wrapText="1"/>
    </xf>
    <xf numFmtId="0" fontId="7" fillId="0" borderId="1" xfId="27" applyFont="1" applyBorder="1" applyAlignment="1">
      <alignment horizontal="center" vertical="center" wrapText="1"/>
    </xf>
    <xf numFmtId="49" fontId="7" fillId="0" borderId="1" xfId="27" applyNumberFormat="1" applyFont="1" applyBorder="1" applyAlignment="1">
      <alignment horizontal="center" vertical="center" wrapText="1"/>
    </xf>
    <xf numFmtId="49" fontId="8" fillId="0" borderId="1" xfId="27" applyNumberFormat="1" applyFont="1" applyBorder="1" applyAlignment="1">
      <alignment horizontal="center" vertical="center" wrapText="1"/>
    </xf>
    <xf numFmtId="0" fontId="9" fillId="0" borderId="1" xfId="27" applyFont="1" applyBorder="1" applyAlignment="1">
      <alignment horizontal="left" vertical="center" wrapText="1"/>
    </xf>
    <xf numFmtId="49" fontId="9" fillId="0" borderId="1" xfId="27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11" fillId="2" borderId="1" xfId="27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2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7" fillId="0" borderId="0" xfId="0" applyFont="1" applyAlignment="1">
      <alignment wrapText="1"/>
    </xf>
    <xf numFmtId="1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/>
    <xf numFmtId="4" fontId="15" fillId="0" borderId="1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/>
    </xf>
    <xf numFmtId="4" fontId="15" fillId="0" borderId="1" xfId="0" applyNumberFormat="1" applyFont="1" applyBorder="1" applyAlignment="1">
      <alignment horizontal="right" vertical="top"/>
    </xf>
    <xf numFmtId="0" fontId="15" fillId="0" borderId="0" xfId="0" applyFont="1" applyAlignment="1">
      <alignment wrapText="1"/>
    </xf>
    <xf numFmtId="164" fontId="15" fillId="0" borderId="1" xfId="0" applyNumberFormat="1" applyFont="1" applyBorder="1" applyAlignment="1">
      <alignment horizontal="right" vertical="top" wrapText="1"/>
    </xf>
    <xf numFmtId="164" fontId="15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 wrapText="1"/>
    </xf>
    <xf numFmtId="2" fontId="13" fillId="0" borderId="1" xfId="0" applyNumberFormat="1" applyFont="1" applyBorder="1" applyAlignment="1">
      <alignment horizontal="right" vertical="top" wrapText="1"/>
    </xf>
    <xf numFmtId="2" fontId="15" fillId="0" borderId="1" xfId="0" applyNumberFormat="1" applyFont="1" applyBorder="1" applyAlignment="1">
      <alignment horizontal="right" vertical="top"/>
    </xf>
    <xf numFmtId="3" fontId="13" fillId="0" borderId="1" xfId="0" applyNumberFormat="1" applyFont="1" applyBorder="1" applyAlignment="1">
      <alignment horizontal="right" vertical="top" wrapText="1"/>
    </xf>
    <xf numFmtId="164" fontId="13" fillId="0" borderId="1" xfId="0" applyNumberFormat="1" applyFont="1" applyBorder="1" applyAlignment="1">
      <alignment horizontal="right" vertical="top" wrapText="1"/>
    </xf>
    <xf numFmtId="4" fontId="15" fillId="0" borderId="1" xfId="0" applyNumberFormat="1" applyFont="1" applyBorder="1"/>
    <xf numFmtId="2" fontId="15" fillId="0" borderId="1" xfId="0" applyNumberFormat="1" applyFont="1" applyBorder="1"/>
    <xf numFmtId="0" fontId="13" fillId="0" borderId="0" xfId="0" applyFont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5" fillId="0" borderId="4" xfId="0" applyFont="1" applyBorder="1" applyAlignment="1">
      <alignment horizontal="right" vertical="top" wrapText="1"/>
    </xf>
    <xf numFmtId="0" fontId="15" fillId="0" borderId="6" xfId="0" applyFont="1" applyBorder="1" applyAlignment="1">
      <alignment horizontal="right" vertical="top" wrapText="1"/>
    </xf>
    <xf numFmtId="0" fontId="14" fillId="0" borderId="3" xfId="0" applyFont="1" applyBorder="1" applyAlignment="1">
      <alignment horizont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2" fontId="13" fillId="0" borderId="0" xfId="0" applyNumberFormat="1" applyFont="1" applyAlignment="1">
      <alignment horizontal="center" vertical="center" wrapText="1"/>
    </xf>
  </cellXfs>
  <cellStyles count="35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ндексы" xfId="5" xr:uid="{00000000-0005-0000-0000-000004000000}"/>
    <cellStyle name="Итоги" xfId="6" xr:uid="{00000000-0005-0000-0000-000005000000}"/>
    <cellStyle name="ИтогоАктБазЦ" xfId="7" xr:uid="{00000000-0005-0000-0000-000006000000}"/>
    <cellStyle name="ИтогоАктБИМ" xfId="8" xr:uid="{00000000-0005-0000-0000-000007000000}"/>
    <cellStyle name="ИтогоАктРесМет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ЛокСмета" xfId="13" xr:uid="{00000000-0005-0000-0000-00000C000000}"/>
    <cellStyle name="ЛокСмМТСН" xfId="14" xr:uid="{00000000-0005-0000-0000-00000D000000}"/>
    <cellStyle name="М29" xfId="15" xr:uid="{00000000-0005-0000-0000-00000E000000}"/>
    <cellStyle name="ОбСмета" xfId="16" xr:uid="{00000000-0005-0000-0000-00000F000000}"/>
    <cellStyle name="Обычный" xfId="0" builtinId="0"/>
    <cellStyle name="Обычный 2" xfId="34" xr:uid="{00000000-0005-0000-0000-000011000000}"/>
    <cellStyle name="Обычный 8" xfId="27" xr:uid="{00000000-0005-0000-0000-000012000000}"/>
    <cellStyle name="Параметр" xfId="17" xr:uid="{00000000-0005-0000-0000-000013000000}"/>
    <cellStyle name="ПеременныеСметы" xfId="18" xr:uid="{00000000-0005-0000-0000-000014000000}"/>
    <cellStyle name="РесСмета" xfId="19" xr:uid="{00000000-0005-0000-0000-000015000000}"/>
    <cellStyle name="СводВедРес" xfId="20" xr:uid="{00000000-0005-0000-0000-000016000000}"/>
    <cellStyle name="СводВедРес 2" xfId="32" xr:uid="{00000000-0005-0000-0000-000017000000}"/>
    <cellStyle name="СводВедРес 3" xfId="30" xr:uid="{00000000-0005-0000-0000-000018000000}"/>
    <cellStyle name="СводВедРес 4" xfId="28" xr:uid="{00000000-0005-0000-0000-000019000000}"/>
    <cellStyle name="СводкаСтоимРаб" xfId="21" xr:uid="{00000000-0005-0000-0000-00001A000000}"/>
    <cellStyle name="СводРасч" xfId="22" xr:uid="{00000000-0005-0000-0000-00001B000000}"/>
    <cellStyle name="Титул" xfId="23" xr:uid="{00000000-0005-0000-0000-00001C000000}"/>
    <cellStyle name="Хвост" xfId="24" xr:uid="{00000000-0005-0000-0000-00001D000000}"/>
    <cellStyle name="Ценник" xfId="25" xr:uid="{00000000-0005-0000-0000-00001E000000}"/>
    <cellStyle name="Ценник 2" xfId="33" xr:uid="{00000000-0005-0000-0000-00001F000000}"/>
    <cellStyle name="Ценник 3" xfId="31" xr:uid="{00000000-0005-0000-0000-000020000000}"/>
    <cellStyle name="Ценник 4" xfId="29" xr:uid="{00000000-0005-0000-0000-000021000000}"/>
    <cellStyle name="Экспертиза" xfId="26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44450</xdr:rowOff>
        </xdr:from>
        <xdr:to>
          <xdr:col>10</xdr:col>
          <xdr:colOff>596900</xdr:colOff>
          <xdr:row>59</xdr:row>
          <xdr:rowOff>152400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81E475DB-7360-4934-BB34-F7254D697D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76200</xdr:colOff>
          <xdr:row>60</xdr:row>
          <xdr:rowOff>69850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4E8B93EE-6FCF-46F5-843B-1ACB4E7A6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44450</xdr:colOff>
          <xdr:row>60</xdr:row>
          <xdr:rowOff>25400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565150</xdr:colOff>
          <xdr:row>53</xdr:row>
          <xdr:rowOff>152400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0E20-411A-40DF-84AD-5117B238CD2B}">
  <dimension ref="A1"/>
  <sheetViews>
    <sheetView tabSelected="1" workbookViewId="0">
      <selection activeCell="M35" sqref="M35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.pdfxml.1" shapeId="6146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44450</xdr:rowOff>
              </from>
              <to>
                <xdr:col>10</xdr:col>
                <xdr:colOff>596900</xdr:colOff>
                <xdr:row>59</xdr:row>
                <xdr:rowOff>152400</xdr:rowOff>
              </to>
            </anchor>
          </objectPr>
        </oleObject>
      </mc:Choice>
      <mc:Fallback>
        <oleObject progId="Acrobat.pdfxml.1" shapeId="614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93FA-7C28-4C04-AEC4-6110B651FD42}">
  <dimension ref="A1"/>
  <sheetViews>
    <sheetView workbookViewId="0">
      <selection activeCell="I58" sqref="I58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.pdfxml.1" shapeId="5122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76200</xdr:colOff>
                <xdr:row>60</xdr:row>
                <xdr:rowOff>69850</xdr:rowOff>
              </to>
            </anchor>
          </objectPr>
        </oleObject>
      </mc:Choice>
      <mc:Fallback>
        <oleObject progId="Acrobat.pdfxml.1" shapeId="512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O59" sqref="O59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.pdfxml.1" shapeId="205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44450</xdr:colOff>
                <xdr:row>60</xdr:row>
                <xdr:rowOff>25400</xdr:rowOff>
              </to>
            </anchor>
          </objectPr>
        </oleObject>
      </mc:Choice>
      <mc:Fallback>
        <oleObject progId="Acrobat.pdfxml.1" shapeId="205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50" sqref="N50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.pdfxml.1" shapeId="410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565150</xdr:colOff>
                <xdr:row>53</xdr:row>
                <xdr:rowOff>152400</xdr:rowOff>
              </to>
            </anchor>
          </objectPr>
        </oleObject>
      </mc:Choice>
      <mc:Fallback>
        <oleObject progId="Acrobat.pdfxml.1" shapeId="4100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E10" sqref="E10"/>
    </sheetView>
  </sheetViews>
  <sheetFormatPr defaultRowHeight="12.5" x14ac:dyDescent="0.25"/>
  <cols>
    <col min="1" max="1" width="12.7265625" customWidth="1"/>
    <col min="2" max="2" width="46.26953125" customWidth="1"/>
    <col min="3" max="3" width="15.54296875" customWidth="1"/>
  </cols>
  <sheetData>
    <row r="1" spans="1:3" ht="26" x14ac:dyDescent="0.25">
      <c r="A1" s="1" t="s">
        <v>35</v>
      </c>
      <c r="B1" s="2" t="s">
        <v>36</v>
      </c>
      <c r="C1" s="1" t="s">
        <v>37</v>
      </c>
    </row>
    <row r="2" spans="1:3" ht="13" x14ac:dyDescent="0.25">
      <c r="A2" s="1"/>
      <c r="B2" s="2"/>
      <c r="C2" s="1"/>
    </row>
    <row r="3" spans="1:3" ht="13" x14ac:dyDescent="0.25">
      <c r="A3" s="1"/>
      <c r="B3" s="3"/>
      <c r="C3" s="4"/>
    </row>
    <row r="4" spans="1:3" ht="14" x14ac:dyDescent="0.25">
      <c r="A4" s="5"/>
      <c r="B4" s="6" t="s">
        <v>38</v>
      </c>
      <c r="C4" s="13" t="s">
        <v>39</v>
      </c>
    </row>
    <row r="5" spans="1:3" ht="33" customHeight="1" x14ac:dyDescent="0.25">
      <c r="A5" s="7"/>
      <c r="B5" s="6" t="s">
        <v>40</v>
      </c>
      <c r="C5" s="13" t="s">
        <v>68</v>
      </c>
    </row>
    <row r="6" spans="1:3" ht="58.5" customHeight="1" x14ac:dyDescent="0.25">
      <c r="A6" s="7"/>
      <c r="B6" s="6" t="s">
        <v>69</v>
      </c>
      <c r="C6" s="13" t="s">
        <v>41</v>
      </c>
    </row>
    <row r="7" spans="1:3" ht="62.25" customHeight="1" x14ac:dyDescent="0.25">
      <c r="A7" s="7"/>
      <c r="B7" s="6"/>
      <c r="C7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G16" sqref="G16"/>
    </sheetView>
  </sheetViews>
  <sheetFormatPr defaultRowHeight="12.5" x14ac:dyDescent="0.25"/>
  <cols>
    <col min="1" max="1" width="124" style="9" customWidth="1"/>
  </cols>
  <sheetData>
    <row r="1" spans="1:1" s="15" customFormat="1" ht="64.5" customHeight="1" x14ac:dyDescent="0.25">
      <c r="A1" s="14" t="s">
        <v>45</v>
      </c>
    </row>
    <row r="2" spans="1:1" s="15" customFormat="1" x14ac:dyDescent="0.25">
      <c r="A2" s="16"/>
    </row>
    <row r="3" spans="1:1" s="15" customFormat="1" x14ac:dyDescent="0.25">
      <c r="A3" s="16"/>
    </row>
    <row r="4" spans="1:1" s="15" customFormat="1" x14ac:dyDescent="0.25">
      <c r="A4" s="17"/>
    </row>
    <row r="5" spans="1:1" s="15" customFormat="1" x14ac:dyDescent="0.25">
      <c r="A5" s="17"/>
    </row>
    <row r="6" spans="1:1" x14ac:dyDescent="0.25">
      <c r="A6" s="17" t="s">
        <v>46</v>
      </c>
    </row>
    <row r="7" spans="1:1" ht="50" x14ac:dyDescent="0.25">
      <c r="A7" s="17" t="s">
        <v>47</v>
      </c>
    </row>
    <row r="8" spans="1:1" x14ac:dyDescent="0.25">
      <c r="A8" s="17"/>
    </row>
    <row r="9" spans="1:1" x14ac:dyDescent="0.25">
      <c r="A9" s="17" t="s">
        <v>48</v>
      </c>
    </row>
    <row r="10" spans="1:1" ht="14.5" x14ac:dyDescent="0.35">
      <c r="A10" s="18" t="s">
        <v>49</v>
      </c>
    </row>
    <row r="11" spans="1:1" x14ac:dyDescent="0.25">
      <c r="A11" s="17"/>
    </row>
    <row r="12" spans="1:1" x14ac:dyDescent="0.25">
      <c r="A12" s="17" t="s">
        <v>50</v>
      </c>
    </row>
    <row r="13" spans="1:1" ht="43.5" x14ac:dyDescent="0.35">
      <c r="A13" s="10" t="s">
        <v>70</v>
      </c>
    </row>
    <row r="14" spans="1:1" s="15" customFormat="1" x14ac:dyDescent="0.25">
      <c r="A14" s="17"/>
    </row>
    <row r="15" spans="1:1" s="15" customFormat="1" x14ac:dyDescent="0.25">
      <c r="A15" s="17" t="s">
        <v>51</v>
      </c>
    </row>
    <row r="16" spans="1:1" s="15" customFormat="1" ht="62.5" x14ac:dyDescent="0.25">
      <c r="A16" s="17" t="s">
        <v>52</v>
      </c>
    </row>
    <row r="17" spans="1:1" s="15" customFormat="1" x14ac:dyDescent="0.25">
      <c r="A17" s="17"/>
    </row>
    <row r="18" spans="1:1" s="15" customFormat="1" x14ac:dyDescent="0.25">
      <c r="A18" s="17" t="s">
        <v>53</v>
      </c>
    </row>
    <row r="19" spans="1:1" s="15" customFormat="1" ht="37.5" x14ac:dyDescent="0.25">
      <c r="A19" s="17" t="s">
        <v>54</v>
      </c>
    </row>
    <row r="20" spans="1:1" s="15" customFormat="1" x14ac:dyDescent="0.25">
      <c r="A20" s="17"/>
    </row>
    <row r="21" spans="1:1" s="15" customFormat="1" x14ac:dyDescent="0.25">
      <c r="A21" s="17" t="s">
        <v>55</v>
      </c>
    </row>
    <row r="22" spans="1:1" s="15" customFormat="1" ht="37.5" x14ac:dyDescent="0.25">
      <c r="A22" s="17" t="s">
        <v>56</v>
      </c>
    </row>
    <row r="23" spans="1:1" s="15" customFormat="1" x14ac:dyDescent="0.25">
      <c r="A23" s="17"/>
    </row>
    <row r="24" spans="1:1" ht="29" x14ac:dyDescent="0.35">
      <c r="A24" s="11" t="s">
        <v>57</v>
      </c>
    </row>
    <row r="26" spans="1:1" ht="29" x14ac:dyDescent="0.35">
      <c r="A26" s="11" t="s">
        <v>71</v>
      </c>
    </row>
    <row r="28" spans="1:1" x14ac:dyDescent="0.25">
      <c r="A28" s="9" t="s">
        <v>58</v>
      </c>
    </row>
    <row r="30" spans="1:1" x14ac:dyDescent="0.25">
      <c r="A30" s="9" t="s">
        <v>59</v>
      </c>
    </row>
    <row r="31" spans="1:1" x14ac:dyDescent="0.25">
      <c r="A31" s="9" t="s">
        <v>60</v>
      </c>
    </row>
    <row r="34" spans="1:1" ht="14.5" x14ac:dyDescent="0.35">
      <c r="A34" s="10" t="s">
        <v>72</v>
      </c>
    </row>
    <row r="35" spans="1:1" ht="14.5" x14ac:dyDescent="0.35">
      <c r="A35" s="12" t="s">
        <v>73</v>
      </c>
    </row>
    <row r="36" spans="1:1" x14ac:dyDescent="0.25">
      <c r="A36" s="9" t="s">
        <v>61</v>
      </c>
    </row>
    <row r="37" spans="1:1" ht="14.5" x14ac:dyDescent="0.35">
      <c r="A37" s="12" t="s">
        <v>74</v>
      </c>
    </row>
    <row r="38" spans="1:1" ht="14.5" x14ac:dyDescent="0.35">
      <c r="A38" s="19" t="s">
        <v>75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/>
  <dimension ref="A1:I1"/>
  <sheetViews>
    <sheetView showGridLines="0" topLeftCell="B10" zoomScaleNormal="100" workbookViewId="0">
      <selection activeCell="N35" sqref="N35"/>
    </sheetView>
  </sheetViews>
  <sheetFormatPr defaultRowHeight="12.5" x14ac:dyDescent="0.25"/>
  <cols>
    <col min="1" max="1" width="4.54296875" hidden="1" customWidth="1"/>
    <col min="2" max="2" width="4.453125" customWidth="1"/>
    <col min="3" max="3" width="12.26953125" customWidth="1"/>
    <col min="4" max="4" width="31" customWidth="1"/>
    <col min="5" max="5" width="13.1796875" customWidth="1"/>
    <col min="6" max="6" width="11.1796875" customWidth="1"/>
    <col min="7" max="7" width="9.54296875" customWidth="1"/>
    <col min="8" max="8" width="10.1796875" customWidth="1"/>
    <col min="9" max="9" width="10" customWidth="1"/>
  </cols>
  <sheetData>
    <row r="1" spans="2:9" x14ac:dyDescent="0.25">
      <c r="B1" s="8"/>
      <c r="C1" s="8"/>
      <c r="D1" s="8"/>
      <c r="E1" s="8"/>
      <c r="F1" s="8"/>
      <c r="G1" s="8"/>
      <c r="H1" s="8"/>
      <c r="I1" s="8"/>
    </row>
  </sheetData>
  <phoneticPr fontId="3" type="noConversion"/>
  <pageMargins left="0.33" right="0.23622047244094491" top="0.35433070866141736" bottom="0.35433070866141736" header="0.19685039370078741" footer="0.19685039370078741"/>
  <pageSetup paperSize="9" fitToHeight="0" orientation="portrait" r:id="rId1"/>
  <headerFooter alignWithMargins="0">
    <oddHeader>&amp;LГРАНД-Смета, версия 2021.2</oddHead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4"/>
  <sheetViews>
    <sheetView workbookViewId="0">
      <selection activeCell="V43" sqref="V43"/>
    </sheetView>
  </sheetViews>
  <sheetFormatPr defaultColWidth="9.1796875" defaultRowHeight="10" x14ac:dyDescent="0.2"/>
  <cols>
    <col min="1" max="1" width="6.7265625" style="20" customWidth="1"/>
    <col min="2" max="2" width="20.1796875" style="20" customWidth="1"/>
    <col min="3" max="3" width="32.7265625" style="20" customWidth="1"/>
    <col min="4" max="4" width="16.81640625" style="20" customWidth="1"/>
    <col min="5" max="8" width="14" style="20" customWidth="1"/>
    <col min="9" max="9" width="9.1796875" style="20"/>
    <col min="10" max="10" width="88.7265625" style="22" hidden="1" customWidth="1"/>
    <col min="11" max="11" width="108.81640625" style="22" hidden="1" customWidth="1"/>
    <col min="12" max="12" width="129.54296875" style="22" hidden="1" customWidth="1"/>
    <col min="13" max="14" width="52.81640625" style="22" hidden="1" customWidth="1"/>
    <col min="15" max="16384" width="9.1796875" style="20"/>
  </cols>
  <sheetData>
    <row r="1" spans="1:15" x14ac:dyDescent="0.2">
      <c r="H1" s="21" t="s">
        <v>11</v>
      </c>
      <c r="J1" s="20"/>
      <c r="K1" s="20"/>
      <c r="L1" s="20"/>
      <c r="M1" s="20"/>
      <c r="N1" s="20"/>
    </row>
    <row r="2" spans="1:15" x14ac:dyDescent="0.2">
      <c r="H2" s="21" t="s">
        <v>10</v>
      </c>
      <c r="J2" s="20"/>
      <c r="K2" s="20"/>
      <c r="L2" s="20"/>
      <c r="M2" s="20"/>
      <c r="N2" s="20"/>
    </row>
    <row r="3" spans="1:15" x14ac:dyDescent="0.2">
      <c r="H3" s="21"/>
      <c r="J3" s="20"/>
      <c r="K3" s="20"/>
      <c r="L3" s="20"/>
      <c r="M3" s="20"/>
      <c r="N3" s="20"/>
    </row>
    <row r="4" spans="1:15" x14ac:dyDescent="0.2">
      <c r="B4" s="20" t="s">
        <v>8</v>
      </c>
      <c r="C4" s="70" t="s">
        <v>76</v>
      </c>
      <c r="D4" s="70"/>
      <c r="E4" s="70"/>
      <c r="F4" s="70"/>
      <c r="G4" s="70"/>
      <c r="J4" s="22" t="s">
        <v>76</v>
      </c>
      <c r="K4" s="20"/>
      <c r="L4" s="20"/>
      <c r="M4" s="20"/>
      <c r="N4" s="20"/>
    </row>
    <row r="5" spans="1:15" x14ac:dyDescent="0.2">
      <c r="C5" s="58" t="s">
        <v>0</v>
      </c>
      <c r="D5" s="58"/>
      <c r="E5" s="58"/>
      <c r="F5" s="58"/>
      <c r="G5" s="58"/>
      <c r="J5" s="20"/>
      <c r="K5" s="20"/>
      <c r="L5" s="20"/>
      <c r="M5" s="20"/>
      <c r="N5" s="20"/>
    </row>
    <row r="6" spans="1:15" x14ac:dyDescent="0.2">
      <c r="B6" s="20" t="s">
        <v>77</v>
      </c>
      <c r="C6" s="23"/>
      <c r="D6" s="23"/>
      <c r="E6" s="23"/>
      <c r="F6" s="23"/>
      <c r="G6" s="23"/>
      <c r="J6" s="20"/>
      <c r="K6" s="20"/>
      <c r="L6" s="20"/>
      <c r="M6" s="20"/>
      <c r="N6" s="20"/>
    </row>
    <row r="7" spans="1:15" x14ac:dyDescent="0.2">
      <c r="C7" s="23"/>
      <c r="D7" s="23"/>
      <c r="E7" s="23"/>
      <c r="F7" s="23"/>
      <c r="G7" s="23"/>
      <c r="J7" s="20"/>
      <c r="K7" s="20"/>
      <c r="L7" s="20"/>
      <c r="M7" s="20"/>
      <c r="N7" s="20"/>
    </row>
    <row r="8" spans="1:15" ht="10.5" x14ac:dyDescent="0.25">
      <c r="B8" s="24" t="s">
        <v>78</v>
      </c>
      <c r="C8" s="23"/>
      <c r="D8" s="23"/>
      <c r="E8" s="23"/>
      <c r="F8" s="23"/>
      <c r="G8" s="23"/>
      <c r="J8" s="20"/>
      <c r="K8" s="20"/>
      <c r="L8" s="20"/>
      <c r="M8" s="20"/>
      <c r="N8" s="20"/>
    </row>
    <row r="9" spans="1:15" x14ac:dyDescent="0.2">
      <c r="C9" s="71"/>
      <c r="D9" s="71"/>
      <c r="E9" s="71"/>
      <c r="F9" s="71"/>
      <c r="G9" s="71"/>
      <c r="J9" s="20"/>
      <c r="K9" s="20"/>
      <c r="L9" s="20"/>
      <c r="M9" s="20"/>
      <c r="N9" s="20"/>
    </row>
    <row r="10" spans="1:15" ht="18" x14ac:dyDescent="0.4">
      <c r="A10" s="25"/>
      <c r="B10" s="25"/>
      <c r="C10" s="58" t="s">
        <v>1</v>
      </c>
      <c r="D10" s="58"/>
      <c r="E10" s="58"/>
      <c r="F10" s="58"/>
      <c r="G10" s="58"/>
      <c r="H10" s="25"/>
      <c r="J10" s="20"/>
      <c r="K10" s="20"/>
      <c r="L10" s="20"/>
      <c r="M10" s="20"/>
      <c r="N10" s="20"/>
    </row>
    <row r="11" spans="1:15" ht="18" x14ac:dyDescent="0.4">
      <c r="A11" s="25"/>
      <c r="B11" s="25"/>
      <c r="C11" s="23"/>
      <c r="D11" s="23"/>
      <c r="E11" s="23"/>
      <c r="F11" s="23"/>
      <c r="G11" s="23"/>
      <c r="H11" s="25"/>
      <c r="J11" s="20"/>
      <c r="K11" s="20"/>
      <c r="L11" s="20"/>
      <c r="M11" s="20"/>
      <c r="N11" s="20"/>
    </row>
    <row r="12" spans="1:15" ht="18" x14ac:dyDescent="0.4">
      <c r="A12" s="25"/>
      <c r="B12" s="72" t="s">
        <v>79</v>
      </c>
      <c r="C12" s="72"/>
      <c r="D12" s="72"/>
      <c r="E12" s="72"/>
      <c r="F12" s="72"/>
      <c r="G12" s="72"/>
      <c r="H12" s="25"/>
      <c r="J12" s="20"/>
      <c r="K12" s="20"/>
      <c r="L12" s="20"/>
      <c r="M12" s="20"/>
      <c r="N12" s="20"/>
    </row>
    <row r="13" spans="1:15" ht="18" x14ac:dyDescent="0.4">
      <c r="A13" s="25"/>
      <c r="B13" s="25"/>
      <c r="C13" s="23"/>
      <c r="D13" s="23"/>
      <c r="E13" s="23"/>
      <c r="F13" s="23"/>
      <c r="G13" s="23"/>
      <c r="H13" s="25"/>
      <c r="J13" s="20"/>
      <c r="K13" s="20"/>
      <c r="L13" s="20"/>
      <c r="M13" s="20"/>
      <c r="N13" s="20"/>
    </row>
    <row r="14" spans="1:15" ht="18" x14ac:dyDescent="0.4">
      <c r="A14" s="25"/>
      <c r="B14" s="25"/>
      <c r="C14" s="23"/>
      <c r="D14" s="23"/>
      <c r="E14" s="23"/>
      <c r="F14" s="23"/>
      <c r="G14" s="23"/>
      <c r="H14" s="25"/>
      <c r="J14" s="20"/>
      <c r="K14" s="20"/>
      <c r="L14" s="20"/>
      <c r="M14" s="20"/>
      <c r="N14" s="20"/>
    </row>
    <row r="15" spans="1:15" ht="18" x14ac:dyDescent="0.4">
      <c r="A15" s="25"/>
      <c r="B15" s="25"/>
      <c r="C15" s="23"/>
      <c r="D15" s="23"/>
      <c r="E15" s="23"/>
      <c r="F15" s="23"/>
      <c r="G15" s="23"/>
      <c r="H15" s="25"/>
      <c r="J15" s="20"/>
      <c r="K15" s="20"/>
      <c r="L15" s="20"/>
      <c r="M15" s="20"/>
      <c r="N15" s="20"/>
    </row>
    <row r="16" spans="1:15" x14ac:dyDescent="0.2">
      <c r="A16" s="73" t="s">
        <v>42</v>
      </c>
      <c r="B16" s="73"/>
      <c r="C16" s="73"/>
      <c r="D16" s="73"/>
      <c r="E16" s="73"/>
      <c r="F16" s="73"/>
      <c r="G16" s="73"/>
      <c r="H16" s="73"/>
      <c r="I16" s="26"/>
      <c r="J16" s="26"/>
      <c r="K16" s="26"/>
      <c r="L16" s="26"/>
      <c r="M16" s="26"/>
      <c r="N16" s="26"/>
      <c r="O16" s="26"/>
    </row>
    <row r="17" spans="1:14" x14ac:dyDescent="0.2">
      <c r="A17" s="27"/>
      <c r="B17" s="64" t="s">
        <v>2</v>
      </c>
      <c r="C17" s="64"/>
      <c r="D17" s="64"/>
      <c r="E17" s="64"/>
      <c r="F17" s="64"/>
      <c r="G17" s="64"/>
      <c r="H17" s="27"/>
      <c r="J17" s="20"/>
      <c r="K17" s="20"/>
      <c r="L17" s="20"/>
      <c r="M17" s="20"/>
      <c r="N17" s="20"/>
    </row>
    <row r="18" spans="1:14" x14ac:dyDescent="0.2">
      <c r="D18" s="28"/>
      <c r="E18" s="28"/>
      <c r="F18" s="28"/>
      <c r="G18" s="29"/>
      <c r="H18" s="29"/>
      <c r="J18" s="20"/>
      <c r="K18" s="20"/>
      <c r="L18" s="20"/>
      <c r="M18" s="20"/>
      <c r="N18" s="20"/>
    </row>
    <row r="19" spans="1:14" ht="10.5" x14ac:dyDescent="0.25">
      <c r="A19" s="30"/>
      <c r="B19" s="65" t="s">
        <v>80</v>
      </c>
      <c r="C19" s="65"/>
      <c r="D19" s="65"/>
      <c r="E19" s="65"/>
      <c r="F19" s="65"/>
      <c r="G19" s="65"/>
      <c r="H19" s="23"/>
      <c r="J19" s="20"/>
      <c r="K19" s="20"/>
      <c r="L19" s="20"/>
      <c r="M19" s="20"/>
      <c r="N19" s="20"/>
    </row>
    <row r="20" spans="1:14" x14ac:dyDescent="0.2">
      <c r="D20" s="23"/>
      <c r="E20" s="23"/>
      <c r="F20" s="23"/>
      <c r="G20" s="23"/>
      <c r="H20" s="23"/>
      <c r="J20" s="20"/>
      <c r="K20" s="20"/>
      <c r="L20" s="20"/>
      <c r="M20" s="20"/>
      <c r="N20" s="20"/>
    </row>
    <row r="21" spans="1:14" x14ac:dyDescent="0.2">
      <c r="A21" s="62" t="s">
        <v>81</v>
      </c>
      <c r="B21" s="62" t="s">
        <v>12</v>
      </c>
      <c r="C21" s="62" t="s">
        <v>13</v>
      </c>
      <c r="D21" s="67" t="s">
        <v>82</v>
      </c>
      <c r="E21" s="68"/>
      <c r="F21" s="68"/>
      <c r="G21" s="68"/>
      <c r="H21" s="69"/>
      <c r="J21" s="20"/>
      <c r="K21" s="20"/>
      <c r="L21" s="20"/>
      <c r="M21" s="20"/>
      <c r="N21" s="20"/>
    </row>
    <row r="22" spans="1:14" x14ac:dyDescent="0.2">
      <c r="A22" s="66"/>
      <c r="B22" s="66"/>
      <c r="C22" s="66"/>
      <c r="D22" s="62" t="s">
        <v>83</v>
      </c>
      <c r="E22" s="62" t="s">
        <v>3</v>
      </c>
      <c r="F22" s="62" t="s">
        <v>14</v>
      </c>
      <c r="G22" s="62" t="s">
        <v>15</v>
      </c>
      <c r="H22" s="62" t="s">
        <v>16</v>
      </c>
      <c r="J22" s="20"/>
      <c r="K22" s="20"/>
      <c r="L22" s="20"/>
      <c r="M22" s="20"/>
      <c r="N22" s="20"/>
    </row>
    <row r="23" spans="1:14" x14ac:dyDescent="0.2">
      <c r="A23" s="63"/>
      <c r="B23" s="63"/>
      <c r="C23" s="63"/>
      <c r="D23" s="63"/>
      <c r="E23" s="63"/>
      <c r="F23" s="63"/>
      <c r="G23" s="63"/>
      <c r="H23" s="63"/>
      <c r="J23" s="20"/>
      <c r="K23" s="20"/>
      <c r="L23" s="20"/>
      <c r="M23" s="20"/>
      <c r="N23" s="20"/>
    </row>
    <row r="24" spans="1:14" x14ac:dyDescent="0.2">
      <c r="A24" s="31">
        <v>1</v>
      </c>
      <c r="B24" s="31">
        <v>2</v>
      </c>
      <c r="C24" s="31">
        <v>3</v>
      </c>
      <c r="D24" s="31">
        <v>4</v>
      </c>
      <c r="E24" s="31">
        <v>5</v>
      </c>
      <c r="F24" s="31">
        <v>6</v>
      </c>
      <c r="G24" s="31">
        <v>7</v>
      </c>
      <c r="H24" s="31">
        <v>8</v>
      </c>
      <c r="J24" s="20"/>
      <c r="K24" s="20"/>
      <c r="L24" s="20"/>
      <c r="M24" s="20"/>
      <c r="N24" s="20"/>
    </row>
    <row r="25" spans="1:14" ht="11.5" x14ac:dyDescent="0.25">
      <c r="A25" s="59" t="s">
        <v>17</v>
      </c>
      <c r="B25" s="60"/>
      <c r="C25" s="60"/>
      <c r="D25" s="60"/>
      <c r="E25" s="60"/>
      <c r="F25" s="60"/>
      <c r="G25" s="60"/>
      <c r="H25" s="61"/>
      <c r="J25" s="20"/>
      <c r="K25" s="20"/>
      <c r="L25" s="32" t="s">
        <v>17</v>
      </c>
      <c r="M25" s="20"/>
      <c r="N25" s="20"/>
    </row>
    <row r="26" spans="1:14" ht="11.5" x14ac:dyDescent="0.25">
      <c r="A26" s="33">
        <v>1</v>
      </c>
      <c r="B26" s="34" t="s">
        <v>84</v>
      </c>
      <c r="C26" s="34" t="s">
        <v>85</v>
      </c>
      <c r="D26" s="35">
        <v>327208.83</v>
      </c>
      <c r="E26" s="36"/>
      <c r="F26" s="36"/>
      <c r="G26" s="36"/>
      <c r="H26" s="35">
        <v>327208.83</v>
      </c>
      <c r="J26" s="20"/>
      <c r="K26" s="20"/>
      <c r="L26" s="32"/>
      <c r="M26" s="20"/>
      <c r="N26" s="20"/>
    </row>
    <row r="27" spans="1:14" ht="11.5" x14ac:dyDescent="0.25">
      <c r="A27" s="37"/>
      <c r="B27" s="56" t="s">
        <v>18</v>
      </c>
      <c r="C27" s="57"/>
      <c r="D27" s="38">
        <v>327208.83</v>
      </c>
      <c r="E27" s="39"/>
      <c r="F27" s="40"/>
      <c r="G27" s="40"/>
      <c r="H27" s="41">
        <v>327208.83</v>
      </c>
      <c r="J27" s="20"/>
      <c r="K27" s="20"/>
      <c r="L27" s="32"/>
      <c r="M27" s="42" t="s">
        <v>18</v>
      </c>
      <c r="N27" s="20"/>
    </row>
    <row r="28" spans="1:14" ht="11.5" x14ac:dyDescent="0.25">
      <c r="A28" s="59" t="s">
        <v>19</v>
      </c>
      <c r="B28" s="60"/>
      <c r="C28" s="60"/>
      <c r="D28" s="60"/>
      <c r="E28" s="60"/>
      <c r="F28" s="60"/>
      <c r="G28" s="60"/>
      <c r="H28" s="61"/>
      <c r="J28" s="20"/>
      <c r="K28" s="20"/>
      <c r="L28" s="32" t="s">
        <v>19</v>
      </c>
      <c r="M28" s="42"/>
      <c r="N28" s="20"/>
    </row>
    <row r="29" spans="1:14" ht="11.5" x14ac:dyDescent="0.25">
      <c r="A29" s="37"/>
      <c r="B29" s="56" t="s">
        <v>20</v>
      </c>
      <c r="C29" s="57"/>
      <c r="D29" s="38">
        <v>327208.83</v>
      </c>
      <c r="E29" s="39"/>
      <c r="F29" s="40"/>
      <c r="G29" s="40"/>
      <c r="H29" s="41">
        <v>327208.83</v>
      </c>
      <c r="J29" s="20"/>
      <c r="K29" s="20"/>
      <c r="L29" s="32"/>
      <c r="M29" s="42"/>
      <c r="N29" s="42" t="s">
        <v>20</v>
      </c>
    </row>
    <row r="30" spans="1:14" ht="11.5" x14ac:dyDescent="0.25">
      <c r="A30" s="59" t="s">
        <v>21</v>
      </c>
      <c r="B30" s="60"/>
      <c r="C30" s="60"/>
      <c r="D30" s="60"/>
      <c r="E30" s="60"/>
      <c r="F30" s="60"/>
      <c r="G30" s="60"/>
      <c r="H30" s="61"/>
      <c r="J30" s="20"/>
      <c r="K30" s="20"/>
      <c r="L30" s="32" t="s">
        <v>21</v>
      </c>
      <c r="M30" s="42"/>
      <c r="N30" s="42"/>
    </row>
    <row r="31" spans="1:14" ht="30" x14ac:dyDescent="0.25">
      <c r="A31" s="33">
        <v>2</v>
      </c>
      <c r="B31" s="34" t="s">
        <v>86</v>
      </c>
      <c r="C31" s="34" t="s">
        <v>62</v>
      </c>
      <c r="D31" s="35">
        <v>4188.2700000000004</v>
      </c>
      <c r="E31" s="36"/>
      <c r="F31" s="36"/>
      <c r="G31" s="36"/>
      <c r="H31" s="35">
        <v>4188.2700000000004</v>
      </c>
      <c r="J31" s="20"/>
      <c r="K31" s="20"/>
      <c r="L31" s="32"/>
      <c r="M31" s="42"/>
      <c r="N31" s="42"/>
    </row>
    <row r="32" spans="1:14" ht="11.5" x14ac:dyDescent="0.25">
      <c r="A32" s="37"/>
      <c r="B32" s="56" t="s">
        <v>22</v>
      </c>
      <c r="C32" s="57"/>
      <c r="D32" s="38">
        <v>4188.2700000000004</v>
      </c>
      <c r="E32" s="39"/>
      <c r="F32" s="40"/>
      <c r="G32" s="40"/>
      <c r="H32" s="41">
        <v>4188.2700000000004</v>
      </c>
      <c r="J32" s="20"/>
      <c r="K32" s="20"/>
      <c r="L32" s="32"/>
      <c r="M32" s="42" t="s">
        <v>22</v>
      </c>
      <c r="N32" s="42"/>
    </row>
    <row r="33" spans="1:14" ht="11.5" x14ac:dyDescent="0.25">
      <c r="A33" s="37"/>
      <c r="B33" s="56" t="s">
        <v>23</v>
      </c>
      <c r="C33" s="57"/>
      <c r="D33" s="43">
        <v>331397.09999999998</v>
      </c>
      <c r="E33" s="39"/>
      <c r="F33" s="40"/>
      <c r="G33" s="40"/>
      <c r="H33" s="44">
        <v>331397.09999999998</v>
      </c>
      <c r="J33" s="20"/>
      <c r="K33" s="20"/>
      <c r="L33" s="32"/>
      <c r="M33" s="42"/>
      <c r="N33" s="42" t="s">
        <v>23</v>
      </c>
    </row>
    <row r="34" spans="1:14" ht="11.5" x14ac:dyDescent="0.25">
      <c r="A34" s="59" t="s">
        <v>24</v>
      </c>
      <c r="B34" s="60"/>
      <c r="C34" s="60"/>
      <c r="D34" s="60"/>
      <c r="E34" s="60"/>
      <c r="F34" s="60"/>
      <c r="G34" s="60"/>
      <c r="H34" s="61"/>
      <c r="J34" s="20"/>
      <c r="K34" s="20"/>
      <c r="L34" s="32" t="s">
        <v>24</v>
      </c>
      <c r="M34" s="42"/>
      <c r="N34" s="42"/>
    </row>
    <row r="35" spans="1:14" ht="40" x14ac:dyDescent="0.25">
      <c r="A35" s="33">
        <v>3</v>
      </c>
      <c r="B35" s="34" t="s">
        <v>87</v>
      </c>
      <c r="C35" s="34" t="s">
        <v>88</v>
      </c>
      <c r="D35" s="35">
        <v>3976.77</v>
      </c>
      <c r="E35" s="36"/>
      <c r="F35" s="36"/>
      <c r="G35" s="36"/>
      <c r="H35" s="35">
        <v>3976.77</v>
      </c>
      <c r="J35" s="20"/>
      <c r="K35" s="20"/>
      <c r="L35" s="32"/>
      <c r="M35" s="42"/>
      <c r="N35" s="42"/>
    </row>
    <row r="36" spans="1:14" ht="11.5" x14ac:dyDescent="0.25">
      <c r="A36" s="33">
        <v>4</v>
      </c>
      <c r="B36" s="34" t="s">
        <v>63</v>
      </c>
      <c r="C36" s="34" t="s">
        <v>64</v>
      </c>
      <c r="D36" s="36"/>
      <c r="E36" s="36"/>
      <c r="F36" s="36"/>
      <c r="G36" s="45">
        <v>14.1</v>
      </c>
      <c r="H36" s="45">
        <v>14.1</v>
      </c>
      <c r="J36" s="20"/>
      <c r="K36" s="20"/>
      <c r="L36" s="32"/>
      <c r="M36" s="42"/>
      <c r="N36" s="42"/>
    </row>
    <row r="37" spans="1:14" ht="20" x14ac:dyDescent="0.25">
      <c r="A37" s="33">
        <v>5</v>
      </c>
      <c r="B37" s="34" t="s">
        <v>65</v>
      </c>
      <c r="C37" s="34" t="s">
        <v>89</v>
      </c>
      <c r="D37" s="36"/>
      <c r="E37" s="36"/>
      <c r="F37" s="36"/>
      <c r="G37" s="45">
        <v>0.9</v>
      </c>
      <c r="H37" s="45">
        <v>0.9</v>
      </c>
      <c r="J37" s="20"/>
      <c r="K37" s="20"/>
      <c r="L37" s="32"/>
      <c r="M37" s="42"/>
      <c r="N37" s="42"/>
    </row>
    <row r="38" spans="1:14" ht="30" x14ac:dyDescent="0.25">
      <c r="A38" s="33">
        <v>6</v>
      </c>
      <c r="B38" s="34" t="s">
        <v>65</v>
      </c>
      <c r="C38" s="34" t="s">
        <v>67</v>
      </c>
      <c r="D38" s="36"/>
      <c r="E38" s="36"/>
      <c r="F38" s="36"/>
      <c r="G38" s="46">
        <v>142.65</v>
      </c>
      <c r="H38" s="46">
        <v>142.65</v>
      </c>
      <c r="J38" s="20"/>
      <c r="K38" s="20"/>
      <c r="L38" s="32"/>
      <c r="M38" s="42"/>
      <c r="N38" s="42"/>
    </row>
    <row r="39" spans="1:14" ht="11.5" x14ac:dyDescent="0.25">
      <c r="A39" s="37"/>
      <c r="B39" s="56" t="s">
        <v>25</v>
      </c>
      <c r="C39" s="57"/>
      <c r="D39" s="38">
        <v>3976.77</v>
      </c>
      <c r="E39" s="39"/>
      <c r="F39" s="40"/>
      <c r="G39" s="47">
        <v>157.65</v>
      </c>
      <c r="H39" s="41">
        <v>4134.42</v>
      </c>
      <c r="J39" s="20"/>
      <c r="K39" s="20"/>
      <c r="L39" s="32"/>
      <c r="M39" s="42" t="s">
        <v>25</v>
      </c>
      <c r="N39" s="42"/>
    </row>
    <row r="40" spans="1:14" ht="11.5" x14ac:dyDescent="0.25">
      <c r="A40" s="37"/>
      <c r="B40" s="56" t="s">
        <v>26</v>
      </c>
      <c r="C40" s="57"/>
      <c r="D40" s="38">
        <v>335373.87</v>
      </c>
      <c r="E40" s="39"/>
      <c r="F40" s="40"/>
      <c r="G40" s="47">
        <v>157.65</v>
      </c>
      <c r="H40" s="41">
        <v>335531.52000000002</v>
      </c>
      <c r="J40" s="20"/>
      <c r="K40" s="20"/>
      <c r="L40" s="32"/>
      <c r="M40" s="42"/>
      <c r="N40" s="42" t="s">
        <v>26</v>
      </c>
    </row>
    <row r="41" spans="1:14" ht="46" x14ac:dyDescent="0.25">
      <c r="A41" s="59" t="s">
        <v>27</v>
      </c>
      <c r="B41" s="60"/>
      <c r="C41" s="60"/>
      <c r="D41" s="60"/>
      <c r="E41" s="60"/>
      <c r="F41" s="60"/>
      <c r="G41" s="60"/>
      <c r="H41" s="61"/>
      <c r="J41" s="20"/>
      <c r="K41" s="20"/>
      <c r="L41" s="32" t="s">
        <v>27</v>
      </c>
      <c r="M41" s="42"/>
      <c r="N41" s="42"/>
    </row>
    <row r="42" spans="1:14" ht="11.5" x14ac:dyDescent="0.25">
      <c r="A42" s="33">
        <v>7</v>
      </c>
      <c r="B42" s="34"/>
      <c r="C42" s="34" t="s">
        <v>66</v>
      </c>
      <c r="D42" s="36"/>
      <c r="E42" s="36"/>
      <c r="F42" s="36"/>
      <c r="G42" s="46">
        <v>518.64</v>
      </c>
      <c r="H42" s="46">
        <v>518.64</v>
      </c>
      <c r="J42" s="20"/>
      <c r="K42" s="20"/>
      <c r="L42" s="32"/>
      <c r="M42" s="42"/>
      <c r="N42" s="42"/>
    </row>
    <row r="43" spans="1:14" ht="94.5" x14ac:dyDescent="0.25">
      <c r="A43" s="37"/>
      <c r="B43" s="56" t="s">
        <v>43</v>
      </c>
      <c r="C43" s="57"/>
      <c r="D43" s="39"/>
      <c r="E43" s="39"/>
      <c r="F43" s="40"/>
      <c r="G43" s="47">
        <v>518.64</v>
      </c>
      <c r="H43" s="47">
        <v>518.64</v>
      </c>
      <c r="J43" s="20"/>
      <c r="K43" s="20"/>
      <c r="L43" s="32"/>
      <c r="M43" s="42" t="s">
        <v>43</v>
      </c>
      <c r="N43" s="42"/>
    </row>
    <row r="44" spans="1:14" ht="11.5" x14ac:dyDescent="0.25">
      <c r="A44" s="37"/>
      <c r="B44" s="56" t="s">
        <v>28</v>
      </c>
      <c r="C44" s="57"/>
      <c r="D44" s="38">
        <v>335373.87</v>
      </c>
      <c r="E44" s="39"/>
      <c r="F44" s="40"/>
      <c r="G44" s="47">
        <v>676.29</v>
      </c>
      <c r="H44" s="41">
        <v>336050.16</v>
      </c>
      <c r="J44" s="20"/>
      <c r="K44" s="20"/>
      <c r="L44" s="32"/>
      <c r="M44" s="42"/>
      <c r="N44" s="42" t="s">
        <v>28</v>
      </c>
    </row>
    <row r="45" spans="1:14" ht="11.5" x14ac:dyDescent="0.25">
      <c r="A45" s="59" t="s">
        <v>29</v>
      </c>
      <c r="B45" s="60"/>
      <c r="C45" s="60"/>
      <c r="D45" s="60"/>
      <c r="E45" s="60"/>
      <c r="F45" s="60"/>
      <c r="G45" s="60"/>
      <c r="H45" s="61"/>
      <c r="J45" s="20"/>
      <c r="K45" s="20"/>
      <c r="L45" s="32" t="s">
        <v>29</v>
      </c>
      <c r="M45" s="42"/>
      <c r="N45" s="42"/>
    </row>
    <row r="46" spans="1:14" ht="30" x14ac:dyDescent="0.25">
      <c r="A46" s="33">
        <v>8</v>
      </c>
      <c r="B46" s="34" t="s">
        <v>90</v>
      </c>
      <c r="C46" s="34" t="s">
        <v>44</v>
      </c>
      <c r="D46" s="35">
        <v>6707.48</v>
      </c>
      <c r="E46" s="36"/>
      <c r="F46" s="36"/>
      <c r="G46" s="46">
        <v>13.53</v>
      </c>
      <c r="H46" s="35">
        <v>6721.01</v>
      </c>
      <c r="J46" s="20"/>
      <c r="K46" s="20"/>
      <c r="L46" s="32"/>
      <c r="M46" s="42"/>
      <c r="N46" s="42"/>
    </row>
    <row r="47" spans="1:14" ht="11.5" x14ac:dyDescent="0.25">
      <c r="A47" s="37"/>
      <c r="B47" s="56" t="s">
        <v>30</v>
      </c>
      <c r="C47" s="57"/>
      <c r="D47" s="38">
        <v>6707.48</v>
      </c>
      <c r="E47" s="39"/>
      <c r="F47" s="40"/>
      <c r="G47" s="47">
        <v>13.53</v>
      </c>
      <c r="H47" s="41">
        <v>6721.01</v>
      </c>
      <c r="J47" s="20"/>
      <c r="K47" s="20"/>
      <c r="L47" s="32"/>
      <c r="M47" s="42" t="s">
        <v>30</v>
      </c>
      <c r="N47" s="42"/>
    </row>
    <row r="48" spans="1:14" ht="11.5" x14ac:dyDescent="0.25">
      <c r="A48" s="37"/>
      <c r="B48" s="56" t="s">
        <v>31</v>
      </c>
      <c r="C48" s="57"/>
      <c r="D48" s="38">
        <v>342081.35</v>
      </c>
      <c r="E48" s="39"/>
      <c r="F48" s="40"/>
      <c r="G48" s="47">
        <v>689.82</v>
      </c>
      <c r="H48" s="41">
        <v>342771.17</v>
      </c>
      <c r="J48" s="20"/>
      <c r="K48" s="20"/>
      <c r="L48" s="32"/>
      <c r="M48" s="42"/>
      <c r="N48" s="42" t="s">
        <v>31</v>
      </c>
    </row>
    <row r="49" spans="1:14" ht="11.5" x14ac:dyDescent="0.25">
      <c r="A49" s="59" t="s">
        <v>32</v>
      </c>
      <c r="B49" s="60"/>
      <c r="C49" s="60"/>
      <c r="D49" s="60"/>
      <c r="E49" s="60"/>
      <c r="F49" s="60"/>
      <c r="G49" s="60"/>
      <c r="H49" s="61"/>
      <c r="J49" s="20"/>
      <c r="K49" s="20"/>
      <c r="L49" s="32" t="s">
        <v>32</v>
      </c>
      <c r="M49" s="42"/>
      <c r="N49" s="42"/>
    </row>
    <row r="50" spans="1:14" ht="11.5" x14ac:dyDescent="0.25">
      <c r="A50" s="33">
        <v>9</v>
      </c>
      <c r="B50" s="34" t="s">
        <v>91</v>
      </c>
      <c r="C50" s="34" t="s">
        <v>92</v>
      </c>
      <c r="D50" s="35">
        <v>68416.27</v>
      </c>
      <c r="E50" s="36"/>
      <c r="F50" s="36"/>
      <c r="G50" s="46">
        <v>34.24</v>
      </c>
      <c r="H50" s="35">
        <v>68450.509999999995</v>
      </c>
      <c r="J50" s="20"/>
      <c r="K50" s="20"/>
      <c r="L50" s="32"/>
      <c r="M50" s="42"/>
      <c r="N50" s="42"/>
    </row>
    <row r="51" spans="1:14" ht="11.5" x14ac:dyDescent="0.25">
      <c r="A51" s="37"/>
      <c r="B51" s="56" t="s">
        <v>33</v>
      </c>
      <c r="C51" s="57"/>
      <c r="D51" s="38">
        <v>68416.27</v>
      </c>
      <c r="E51" s="39"/>
      <c r="F51" s="40"/>
      <c r="G51" s="47">
        <v>34.24</v>
      </c>
      <c r="H51" s="41">
        <v>68450.509999999995</v>
      </c>
      <c r="J51" s="20"/>
      <c r="K51" s="20"/>
      <c r="L51" s="32"/>
      <c r="M51" s="42" t="s">
        <v>33</v>
      </c>
      <c r="N51" s="42"/>
    </row>
    <row r="52" spans="1:14" ht="11.5" x14ac:dyDescent="0.25">
      <c r="A52" s="37"/>
      <c r="B52" s="56" t="s">
        <v>93</v>
      </c>
      <c r="C52" s="57"/>
      <c r="D52" s="38">
        <v>410497.62</v>
      </c>
      <c r="E52" s="39"/>
      <c r="F52" s="40"/>
      <c r="G52" s="47">
        <v>724.06</v>
      </c>
      <c r="H52" s="41">
        <v>411221.68</v>
      </c>
      <c r="J52" s="20"/>
      <c r="K52" s="20"/>
      <c r="L52" s="32"/>
      <c r="M52" s="42"/>
      <c r="N52" s="42" t="s">
        <v>34</v>
      </c>
    </row>
    <row r="53" spans="1:14" ht="11.5" x14ac:dyDescent="0.25">
      <c r="A53" s="33">
        <v>11</v>
      </c>
      <c r="B53" s="34"/>
      <c r="C53" s="34" t="s">
        <v>94</v>
      </c>
      <c r="D53" s="48">
        <v>431433</v>
      </c>
      <c r="E53" s="36"/>
      <c r="F53" s="36"/>
      <c r="G53" s="46">
        <v>760.99</v>
      </c>
      <c r="H53" s="35">
        <v>432193.99</v>
      </c>
      <c r="J53" s="20"/>
      <c r="K53" s="20"/>
      <c r="L53" s="32"/>
      <c r="M53" s="42"/>
      <c r="N53" s="42"/>
    </row>
    <row r="54" spans="1:14" ht="11.5" x14ac:dyDescent="0.25">
      <c r="A54" s="33">
        <v>12</v>
      </c>
      <c r="B54" s="34"/>
      <c r="C54" s="34" t="s">
        <v>95</v>
      </c>
      <c r="D54" s="35">
        <v>452141.78</v>
      </c>
      <c r="E54" s="36"/>
      <c r="F54" s="36"/>
      <c r="G54" s="46">
        <v>797.52</v>
      </c>
      <c r="H54" s="49">
        <v>452939.3</v>
      </c>
      <c r="J54" s="20"/>
      <c r="K54" s="20"/>
      <c r="L54" s="32"/>
      <c r="M54" s="42"/>
      <c r="N54" s="42"/>
    </row>
    <row r="55" spans="1:14" ht="10.5" x14ac:dyDescent="0.25">
      <c r="A55" s="37"/>
      <c r="B55" s="37"/>
      <c r="C55" s="37" t="s">
        <v>96</v>
      </c>
      <c r="D55" s="50">
        <f>D54</f>
        <v>452141.78</v>
      </c>
      <c r="E55" s="37"/>
      <c r="F55" s="37"/>
      <c r="G55" s="51">
        <f>G54</f>
        <v>797.52</v>
      </c>
      <c r="H55" s="51">
        <f>G55+D55</f>
        <v>452939.30000000005</v>
      </c>
      <c r="J55" s="20"/>
      <c r="K55" s="20"/>
      <c r="L55" s="20"/>
      <c r="M55" s="20"/>
      <c r="N55" s="20"/>
    </row>
    <row r="57" spans="1:14" x14ac:dyDescent="0.2">
      <c r="A57" s="52" t="s">
        <v>4</v>
      </c>
      <c r="D57" s="53"/>
      <c r="E57" s="53"/>
      <c r="F57" s="53"/>
      <c r="G57" s="53"/>
      <c r="H57" s="53"/>
      <c r="J57" s="20"/>
      <c r="K57" s="20"/>
      <c r="L57" s="20"/>
      <c r="M57" s="20"/>
      <c r="N57" s="20"/>
    </row>
    <row r="58" spans="1:14" x14ac:dyDescent="0.2">
      <c r="C58" s="54"/>
      <c r="D58" s="54" t="s">
        <v>5</v>
      </c>
      <c r="E58" s="54"/>
      <c r="F58" s="54"/>
      <c r="G58" s="54"/>
      <c r="H58" s="54"/>
      <c r="J58" s="20"/>
      <c r="K58" s="20"/>
      <c r="L58" s="20"/>
      <c r="M58" s="20"/>
      <c r="N58" s="20"/>
    </row>
    <row r="59" spans="1:14" x14ac:dyDescent="0.2">
      <c r="A59" s="52" t="s">
        <v>6</v>
      </c>
      <c r="D59" s="53"/>
      <c r="E59" s="53"/>
      <c r="F59" s="53"/>
      <c r="G59" s="53"/>
      <c r="H59" s="53"/>
      <c r="J59" s="20"/>
      <c r="K59" s="20"/>
      <c r="L59" s="20"/>
      <c r="M59" s="20"/>
      <c r="N59" s="20"/>
    </row>
    <row r="60" spans="1:14" x14ac:dyDescent="0.2">
      <c r="C60" s="54"/>
      <c r="D60" s="54" t="s">
        <v>5</v>
      </c>
      <c r="E60" s="54"/>
      <c r="F60" s="54"/>
      <c r="G60" s="54"/>
      <c r="H60" s="54"/>
      <c r="J60" s="20"/>
      <c r="K60" s="20"/>
      <c r="L60" s="20"/>
      <c r="M60" s="20"/>
      <c r="N60" s="20"/>
    </row>
    <row r="61" spans="1:14" x14ac:dyDescent="0.2">
      <c r="A61" s="52" t="s">
        <v>7</v>
      </c>
      <c r="C61" s="52"/>
      <c r="D61" s="52"/>
      <c r="E61" s="52"/>
      <c r="F61" s="52"/>
      <c r="G61" s="52"/>
      <c r="H61" s="52"/>
      <c r="J61" s="20"/>
      <c r="K61" s="20"/>
      <c r="L61" s="20"/>
      <c r="M61" s="20"/>
      <c r="N61" s="20"/>
    </row>
    <row r="62" spans="1:14" x14ac:dyDescent="0.2">
      <c r="C62" s="55"/>
      <c r="D62" s="54" t="s">
        <v>5</v>
      </c>
      <c r="E62" s="54"/>
      <c r="F62" s="54"/>
      <c r="G62" s="54"/>
      <c r="H62" s="54"/>
      <c r="J62" s="20"/>
      <c r="K62" s="20"/>
      <c r="L62" s="20"/>
      <c r="M62" s="20"/>
      <c r="N62" s="20"/>
    </row>
    <row r="63" spans="1:14" x14ac:dyDescent="0.2">
      <c r="A63" s="52" t="s">
        <v>8</v>
      </c>
      <c r="C63" s="52"/>
      <c r="D63" s="52"/>
      <c r="E63" s="52"/>
      <c r="F63" s="52"/>
      <c r="G63" s="52"/>
      <c r="H63" s="52"/>
      <c r="J63" s="20"/>
      <c r="K63" s="20"/>
      <c r="L63" s="20"/>
      <c r="M63" s="20"/>
      <c r="N63" s="20"/>
    </row>
    <row r="64" spans="1:14" x14ac:dyDescent="0.2">
      <c r="C64" s="58" t="s">
        <v>9</v>
      </c>
      <c r="D64" s="58"/>
      <c r="E64" s="58"/>
      <c r="F64" s="58"/>
      <c r="G64" s="54"/>
      <c r="H64" s="54"/>
      <c r="J64" s="20"/>
      <c r="K64" s="20"/>
      <c r="L64" s="20"/>
      <c r="M64" s="20"/>
      <c r="N64" s="20"/>
    </row>
  </sheetData>
  <mergeCells count="37">
    <mergeCell ref="A16:H16"/>
    <mergeCell ref="C4:G4"/>
    <mergeCell ref="C5:G5"/>
    <mergeCell ref="C9:G9"/>
    <mergeCell ref="C10:G10"/>
    <mergeCell ref="B12:G12"/>
    <mergeCell ref="B17:G17"/>
    <mergeCell ref="B19:G19"/>
    <mergeCell ref="A21:A23"/>
    <mergeCell ref="B21:B23"/>
    <mergeCell ref="C21:C23"/>
    <mergeCell ref="D21:H21"/>
    <mergeCell ref="D22:D23"/>
    <mergeCell ref="E22:E23"/>
    <mergeCell ref="F22:F23"/>
    <mergeCell ref="G22:G23"/>
    <mergeCell ref="A41:H41"/>
    <mergeCell ref="H22:H23"/>
    <mergeCell ref="A25:H25"/>
    <mergeCell ref="B27:C27"/>
    <mergeCell ref="A28:H28"/>
    <mergeCell ref="B29:C29"/>
    <mergeCell ref="A30:H30"/>
    <mergeCell ref="B32:C32"/>
    <mergeCell ref="B33:C33"/>
    <mergeCell ref="A34:H34"/>
    <mergeCell ref="B39:C39"/>
    <mergeCell ref="B40:C40"/>
    <mergeCell ref="B51:C51"/>
    <mergeCell ref="B52:C52"/>
    <mergeCell ref="C64:F64"/>
    <mergeCell ref="B43:C43"/>
    <mergeCell ref="B44:C44"/>
    <mergeCell ref="A45:H45"/>
    <mergeCell ref="B47:C47"/>
    <mergeCell ref="B48:C48"/>
    <mergeCell ref="A49:H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Обложка Раритет</vt:lpstr>
      <vt:lpstr>Титул Раритет</vt:lpstr>
      <vt:lpstr>Обложка</vt:lpstr>
      <vt:lpstr>Титул</vt:lpstr>
      <vt:lpstr>Содержание</vt:lpstr>
      <vt:lpstr>ПЗ</vt:lpstr>
      <vt:lpstr> ССРСС база</vt:lpstr>
      <vt:lpstr>ССР текущий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2021-04-22T10:03:19Z</cp:lastPrinted>
  <dcterms:created xsi:type="dcterms:W3CDTF">2003-01-28T12:33:10Z</dcterms:created>
  <dcterms:modified xsi:type="dcterms:W3CDTF">2023-07-25T10:28:41Z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